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05"/>
  </bookViews>
  <sheets>
    <sheet name="Sheet1" sheetId="1" r:id="rId1"/>
  </sheets>
  <definedNames>
    <definedName name="_xlnm.Print_Titles" localSheetId="0">Sheet1!$1:$5</definedName>
  </definedNames>
  <calcPr calcId="144525" concurrentCalc="0"/>
</workbook>
</file>

<file path=xl/sharedStrings.xml><?xml version="1.0" encoding="utf-8"?>
<sst xmlns="http://schemas.openxmlformats.org/spreadsheetml/2006/main" count="92">
  <si>
    <t>三亚市2019年度中央和省级财政专项扶贫资金(第二批）项目计划表</t>
  </si>
  <si>
    <t>单位：万元</t>
  </si>
  <si>
    <t>序号</t>
  </si>
  <si>
    <t>项目名称</t>
  </si>
  <si>
    <t>实施地点</t>
  </si>
  <si>
    <t>建设任务</t>
  </si>
  <si>
    <t>实施期限</t>
  </si>
  <si>
    <t>实施单位</t>
  </si>
  <si>
    <t>责任人</t>
  </si>
  <si>
    <t>补助标准</t>
  </si>
  <si>
    <t>资金来源</t>
  </si>
  <si>
    <t>受益对象</t>
  </si>
  <si>
    <t>绩效目标</t>
  </si>
  <si>
    <t>带贫减贫机制</t>
  </si>
  <si>
    <t>小计</t>
  </si>
  <si>
    <t>中央资金</t>
  </si>
  <si>
    <t>省级资金</t>
  </si>
  <si>
    <t>市县资金</t>
  </si>
  <si>
    <t>合    计</t>
  </si>
  <si>
    <t>天涯区</t>
  </si>
  <si>
    <t>一</t>
  </si>
  <si>
    <t>基础设施类</t>
  </si>
  <si>
    <t>三亚市天涯区扎南幼儿园建设工程项目</t>
  </si>
  <si>
    <t>扎南小学</t>
  </si>
  <si>
    <t>在扎南村建一所公办幼儿园，面向扎南村学龄儿童解决就近入学问题</t>
  </si>
  <si>
    <t>1年</t>
  </si>
  <si>
    <t>三亚市天涯区教育局</t>
  </si>
  <si>
    <t>唐建伟</t>
  </si>
  <si>
    <t>扎南村学龄前儿童</t>
  </si>
  <si>
    <t>建设一所幼儿园，使扎南适龄儿童可以就近上学，补齐扎南学前教育领域的缺乏。</t>
  </si>
  <si>
    <t>打造公立幼儿园，减少贫困户子女教育投入成本</t>
  </si>
  <si>
    <t>天涯区抱龙村卫生室标准化建设项目</t>
  </si>
  <si>
    <t>抱龙村</t>
  </si>
  <si>
    <t>158.41平米村卫生室</t>
  </si>
  <si>
    <t>三亚市天涯区卫健委</t>
  </si>
  <si>
    <t>陈少敏</t>
  </si>
  <si>
    <t>抱龙村广大群众</t>
  </si>
  <si>
    <t>进一步完善农村基础设施建设，解决群众就医困难，提高群众医疗就医水平，提高乡村人民的生活品质。</t>
  </si>
  <si>
    <t>该卫生室参照海南省基层医疗机构标准化建设，项目建成后极大改善了村民就医环境。</t>
  </si>
  <si>
    <t>二</t>
  </si>
  <si>
    <t>产业发展类</t>
  </si>
  <si>
    <t>天涯区黑土村哈密瓜种植产业扶贫项目（二期)</t>
  </si>
  <si>
    <t>黑土村</t>
  </si>
  <si>
    <t>40亩哈密瓜种植</t>
  </si>
  <si>
    <t>三亚市天涯区农业农村局</t>
  </si>
  <si>
    <t>林唐华</t>
  </si>
  <si>
    <t>全区村集体和收入未定的建档立卡户</t>
  </si>
  <si>
    <t>项目实施解决了基层村集体收入薄弱问题，解决周边农户务工问题，解决土地撂荒闲置问题。增加村集体收入，为周边农户提供稳定务工收入，为农户增加地租收益，提高村民整体收入。</t>
  </si>
  <si>
    <t>增加村集体经济收入，地租、务工、分红。</t>
  </si>
  <si>
    <t>崖州区</t>
  </si>
  <si>
    <t>崖州区绿色生态循环肉牛繁育示范基地建设项目（一期）</t>
  </si>
  <si>
    <t>崖州区三更上村西侧两公里光头岭</t>
  </si>
  <si>
    <t>总占地面积约500亩，现项目为一期工程，主要建设1个肉牛生态养殖基地，预计存栏肉牛总数约4000头</t>
  </si>
  <si>
    <t>崖州区国有资产管理开发有限责任公司</t>
  </si>
  <si>
    <t>桂德福</t>
  </si>
  <si>
    <t>崖州区未脱贫户58户186人，68户已脱贫户270人（原由海源公司产业帮扶）</t>
  </si>
  <si>
    <t>每年可向市场提供1200头优质育肥牛，年利润约1200万元。项目建成后，大多数的管理人员、技术人员和生产人员均在就地招聘，预计可为当地增加超过50个就业岗位，可以提高当地农民的工资性收入</t>
  </si>
  <si>
    <t>务工、分红</t>
  </si>
  <si>
    <t>北岭黑山羊养殖</t>
  </si>
  <si>
    <t>北岭村</t>
  </si>
  <si>
    <t>建设羊舍、围栏和饲养1000只羊</t>
  </si>
  <si>
    <t>北岭村委会</t>
  </si>
  <si>
    <t>刘永辉</t>
  </si>
  <si>
    <t>北岭村建档立卡贫困户161户645人</t>
  </si>
  <si>
    <t>采取“村集体公司+合作社+贫困户”模式实施，三亚市崖州区北岭农业开发有限公司与三亚喜山羊生态养殖农民专业合作社签订合作协议，所得收益按比例分成，与此同时，三亚市崖州区北岭农业开发有限公司与贫困户签订帮扶协议，由村集体按与合作社合作取得的收益折股量化分配给贫困户，帮扶贫困户161户645人。</t>
  </si>
  <si>
    <t>基础设施建设</t>
  </si>
  <si>
    <t>凤岭村支路路灯建设工程</t>
  </si>
  <si>
    <t>凤岭村</t>
  </si>
  <si>
    <t>4条村支路安装路灯约50盏路灯</t>
  </si>
  <si>
    <t>崖州区住建局</t>
  </si>
  <si>
    <t>麦永学</t>
  </si>
  <si>
    <t>凤岭村村民266户1278人，受益贫困户85户442人；完善凤岭村美丽乡村建设，改善了人居生活环境，方便了村民生活出行，提高了村民的生活水平</t>
  </si>
  <si>
    <t>其他</t>
  </si>
  <si>
    <t>凤岭村电线线路改造</t>
  </si>
  <si>
    <t>对全村乱搭的电线重新规划建设</t>
  </si>
  <si>
    <t>凤岭村村民266户1278人，受益贫困户85户442人；加强全村用电安全，排除安全隐患，加强了电力设施保护，提高了全村用电可靠性</t>
  </si>
  <si>
    <t>北岭村主干道至郎典道路路灯建设工程</t>
  </si>
  <si>
    <t>北岭村主干道至郎典道路安装路灯100盏</t>
  </si>
  <si>
    <t>北岭村村民670户3940人，受益贫困户161户645人；完善北岭村美丽乡村建设，改善了人居生活环境，方便了村民生活出行，提高了村民的生活水平</t>
  </si>
  <si>
    <t>北岭村主干道至郎典道路安装路灯</t>
  </si>
  <si>
    <t>山东公司路口至郎典村道路硬化</t>
  </si>
  <si>
    <t>赤草村、北岭村</t>
  </si>
  <si>
    <t>对赤草村山东公司路口至郎典村的长3.8公里道路进行硬化</t>
  </si>
  <si>
    <t>赤草、北岭两村村民1156户6714人，受益贫困户269户1130人；解决了赤草北岭两村村民出行难的问题，改善了生产条件，改变两村村庄的村容村貌，提高村民的生活水平</t>
  </si>
  <si>
    <t>对赤草村山东公司路口至郎典村的道路进行硬化</t>
  </si>
  <si>
    <t>抱古村排水沟渠道项目</t>
  </si>
  <si>
    <t>抱古村</t>
  </si>
  <si>
    <t>修建抱古四组长为2000米的排水沟</t>
  </si>
  <si>
    <t>崖州区海水局</t>
  </si>
  <si>
    <t>张怀良</t>
  </si>
  <si>
    <t>抱古村村民675户3547人，受益贫困户130户589人；保护了水利沟渠范围内人民群众的财产安全，促进了当地农业的发展，提高了水利工程质量</t>
  </si>
  <si>
    <t>修建抱古村长约2000米的水田排水沟渠道</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</si>
</sst>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s>
  <fonts count="33">
    <font>
      <sz val="11"/>
      <color theme="1"/>
      <name val="宋体"/>
      <charset val="134"/>
      <scheme val="minor"/>
    </font>
    <font>
      <b/>
      <sz val="18"/>
      <color theme="1"/>
      <name val="宋体"/>
      <charset val="134"/>
      <scheme val="minor"/>
    </font>
    <font>
      <b/>
      <sz val="11"/>
      <color indexed="0"/>
      <name val="宋体"/>
      <charset val="134"/>
    </font>
    <font>
      <sz val="10"/>
      <color indexed="0"/>
      <name val="宋体"/>
      <charset val="134"/>
    </font>
    <font>
      <b/>
      <sz val="12"/>
      <color indexed="0"/>
      <name val="宋体"/>
      <charset val="134"/>
    </font>
    <font>
      <b/>
      <sz val="10"/>
      <color theme="1"/>
      <name val="宋体"/>
      <charset val="134"/>
    </font>
    <font>
      <b/>
      <sz val="10"/>
      <color indexed="0"/>
      <name val="宋体"/>
      <charset val="134"/>
    </font>
    <font>
      <sz val="10"/>
      <color theme="1"/>
      <name val="宋体"/>
      <charset val="134"/>
    </font>
    <font>
      <b/>
      <sz val="12"/>
      <color theme="1"/>
      <name val="宋体"/>
      <charset val="134"/>
    </font>
    <font>
      <sz val="10"/>
      <name val="宋体"/>
      <charset val="134"/>
    </font>
    <font>
      <b/>
      <sz val="10"/>
      <name val="宋体"/>
      <charset val="134"/>
    </font>
    <font>
      <sz val="10"/>
      <color theme="1"/>
      <name val="宋体"/>
      <charset val="134"/>
      <scheme val="minor"/>
    </font>
    <font>
      <b/>
      <sz val="11"/>
      <name val="宋体"/>
      <charset val="134"/>
    </font>
    <font>
      <sz val="11"/>
      <name val="宋体"/>
      <charset val="134"/>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6">
    <border>
      <left/>
      <right/>
      <top/>
      <bottom/>
      <diagonal/>
    </border>
    <border>
      <left style="thin">
        <color indexed="0"/>
      </left>
      <right style="thin">
        <color indexed="0"/>
      </right>
      <top style="thin">
        <color indexed="0"/>
      </top>
      <bottom style="thin">
        <color indexed="0"/>
      </bottom>
      <diagonal/>
    </border>
    <border>
      <left/>
      <right/>
      <top style="thin">
        <color indexed="0"/>
      </top>
      <bottom style="thin">
        <color indexed="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0"/>
      </left>
      <right style="thin">
        <color indexed="0"/>
      </right>
      <top style="thin">
        <color indexed="0"/>
      </top>
      <bottom/>
      <diagonal/>
    </border>
    <border>
      <left/>
      <right/>
      <top style="thin">
        <color indexed="0"/>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thin">
        <color indexed="8"/>
      </bottom>
      <diagonal/>
    </border>
    <border>
      <left/>
      <right style="thin">
        <color indexed="8"/>
      </right>
      <top/>
      <bottom/>
      <diagonal/>
    </border>
    <border>
      <left style="thin">
        <color auto="1"/>
      </left>
      <right/>
      <top/>
      <bottom style="thin">
        <color indexed="0"/>
      </bottom>
      <diagonal/>
    </border>
    <border>
      <left/>
      <right/>
      <top/>
      <bottom style="thin">
        <color indexed="0"/>
      </bottom>
      <diagonal/>
    </border>
    <border>
      <left/>
      <right style="thin">
        <color auto="1"/>
      </right>
      <top/>
      <bottom style="thin">
        <color indexed="0"/>
      </bottom>
      <diagonal/>
    </border>
    <border>
      <left style="thin">
        <color auto="1"/>
      </left>
      <right style="thin">
        <color auto="1"/>
      </right>
      <top/>
      <bottom style="thin">
        <color auto="1"/>
      </bottom>
      <diagonal/>
    </border>
    <border>
      <left/>
      <right style="thin">
        <color indexed="0"/>
      </right>
      <top/>
      <bottom style="thin">
        <color indexed="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14" borderId="0" applyNumberFormat="0" applyBorder="0" applyAlignment="0" applyProtection="0">
      <alignment vertical="center"/>
    </xf>
    <xf numFmtId="0" fontId="21" fillId="11" borderId="1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4"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alignment vertical="center"/>
    </xf>
    <xf numFmtId="0" fontId="19" fillId="10"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2" borderId="18" applyNumberFormat="0" applyFont="0" applyAlignment="0" applyProtection="0">
      <alignment vertical="center"/>
    </xf>
    <xf numFmtId="0" fontId="19" fillId="16" borderId="0" applyNumberFormat="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9" fillId="0" borderId="24" applyNumberFormat="0" applyFill="0" applyAlignment="0" applyProtection="0">
      <alignment vertical="center"/>
    </xf>
    <xf numFmtId="0" fontId="31" fillId="0" borderId="24" applyNumberFormat="0" applyFill="0" applyAlignment="0" applyProtection="0">
      <alignment vertical="center"/>
    </xf>
    <xf numFmtId="0" fontId="19" fillId="9" borderId="0" applyNumberFormat="0" applyBorder="0" applyAlignment="0" applyProtection="0">
      <alignment vertical="center"/>
    </xf>
    <xf numFmtId="0" fontId="17" fillId="0" borderId="22" applyNumberFormat="0" applyFill="0" applyAlignment="0" applyProtection="0">
      <alignment vertical="center"/>
    </xf>
    <xf numFmtId="0" fontId="19" fillId="8" borderId="0" applyNumberFormat="0" applyBorder="0" applyAlignment="0" applyProtection="0">
      <alignment vertical="center"/>
    </xf>
    <xf numFmtId="0" fontId="28" fillId="23" borderId="23" applyNumberFormat="0" applyAlignment="0" applyProtection="0">
      <alignment vertical="center"/>
    </xf>
    <xf numFmtId="0" fontId="32" fillId="23" borderId="19" applyNumberFormat="0" applyAlignment="0" applyProtection="0">
      <alignment vertical="center"/>
    </xf>
    <xf numFmtId="0" fontId="30" fillId="28" borderId="25" applyNumberFormat="0" applyAlignment="0" applyProtection="0">
      <alignment vertical="center"/>
    </xf>
    <xf numFmtId="0" fontId="15" fillId="13" borderId="0" applyNumberFormat="0" applyBorder="0" applyAlignment="0" applyProtection="0">
      <alignment vertical="center"/>
    </xf>
    <xf numFmtId="0" fontId="19" fillId="22" borderId="0" applyNumberFormat="0" applyBorder="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2" fillId="12" borderId="0" applyNumberFormat="0" applyBorder="0" applyAlignment="0" applyProtection="0">
      <alignment vertical="center"/>
    </xf>
    <xf numFmtId="0" fontId="20" fillId="7" borderId="0" applyNumberFormat="0" applyBorder="0" applyAlignment="0" applyProtection="0">
      <alignment vertical="center"/>
    </xf>
    <xf numFmtId="0" fontId="15" fillId="32" borderId="0" applyNumberFormat="0" applyBorder="0" applyAlignment="0" applyProtection="0">
      <alignment vertical="center"/>
    </xf>
    <xf numFmtId="0" fontId="19" fillId="21" borderId="0" applyNumberFormat="0" applyBorder="0" applyAlignment="0" applyProtection="0">
      <alignment vertical="center"/>
    </xf>
    <xf numFmtId="0" fontId="15" fillId="31" borderId="0" applyNumberFormat="0" applyBorder="0" applyAlignment="0" applyProtection="0">
      <alignment vertical="center"/>
    </xf>
    <xf numFmtId="0" fontId="15" fillId="27" borderId="0" applyNumberFormat="0" applyBorder="0" applyAlignment="0" applyProtection="0">
      <alignment vertical="center"/>
    </xf>
    <xf numFmtId="0" fontId="15" fillId="30" borderId="0" applyNumberFormat="0" applyBorder="0" applyAlignment="0" applyProtection="0">
      <alignment vertical="center"/>
    </xf>
    <xf numFmtId="0" fontId="15" fillId="26" borderId="0" applyNumberFormat="0" applyBorder="0" applyAlignment="0" applyProtection="0">
      <alignment vertical="center"/>
    </xf>
    <xf numFmtId="0" fontId="19" fillId="18" borderId="0" applyNumberFormat="0" applyBorder="0" applyAlignment="0" applyProtection="0">
      <alignment vertical="center"/>
    </xf>
    <xf numFmtId="0" fontId="19" fillId="20" borderId="0" applyNumberFormat="0" applyBorder="0" applyAlignment="0" applyProtection="0">
      <alignment vertical="center"/>
    </xf>
    <xf numFmtId="0" fontId="15" fillId="29" borderId="0" applyNumberFormat="0" applyBorder="0" applyAlignment="0" applyProtection="0">
      <alignment vertical="center"/>
    </xf>
    <xf numFmtId="0" fontId="15" fillId="25" borderId="0" applyNumberFormat="0" applyBorder="0" applyAlignment="0" applyProtection="0">
      <alignment vertical="center"/>
    </xf>
    <xf numFmtId="0" fontId="19" fillId="19" borderId="0" applyNumberFormat="0" applyBorder="0" applyAlignment="0" applyProtection="0">
      <alignment vertical="center"/>
    </xf>
    <xf numFmtId="0" fontId="15" fillId="24" borderId="0" applyNumberFormat="0" applyBorder="0" applyAlignment="0" applyProtection="0">
      <alignment vertical="center"/>
    </xf>
    <xf numFmtId="0" fontId="19" fillId="15" borderId="0" applyNumberFormat="0" applyBorder="0" applyAlignment="0" applyProtection="0">
      <alignment vertical="center"/>
    </xf>
    <xf numFmtId="0" fontId="19" fillId="17" borderId="0" applyNumberFormat="0" applyBorder="0" applyAlignment="0" applyProtection="0">
      <alignment vertical="center"/>
    </xf>
    <xf numFmtId="0" fontId="15" fillId="3" borderId="0" applyNumberFormat="0" applyBorder="0" applyAlignment="0" applyProtection="0">
      <alignment vertical="center"/>
    </xf>
    <xf numFmtId="0" fontId="19" fillId="6" borderId="0" applyNumberFormat="0" applyBorder="0" applyAlignment="0" applyProtection="0">
      <alignment vertical="center"/>
    </xf>
  </cellStyleXfs>
  <cellXfs count="51">
    <xf numFmtId="0" fontId="0" fillId="0" borderId="0" xfId="0">
      <alignment vertical="center"/>
    </xf>
    <xf numFmtId="0" fontId="0" fillId="0" borderId="0" xfId="0" applyAlignment="1">
      <alignment horizontal="center" vertical="center"/>
    </xf>
    <xf numFmtId="0" fontId="0" fillId="0" borderId="0" xfId="0" applyFill="1">
      <alignment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7" xfId="0" applyFont="1" applyFill="1" applyBorder="1" applyAlignment="1">
      <alignment horizontal="center" vertical="center"/>
    </xf>
    <xf numFmtId="0" fontId="6"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6" xfId="0" applyFont="1" applyFill="1" applyBorder="1" applyAlignment="1">
      <alignment horizontal="center" vertical="center" wrapText="1"/>
    </xf>
    <xf numFmtId="0" fontId="7"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0" borderId="0" xfId="0" applyFont="1" applyAlignment="1">
      <alignment horizontal="left" vertical="center"/>
    </xf>
    <xf numFmtId="0" fontId="12" fillId="0" borderId="3" xfId="0" applyFont="1" applyFill="1" applyBorder="1" applyAlignment="1">
      <alignment horizontal="center" vertical="center"/>
    </xf>
    <xf numFmtId="0" fontId="2" fillId="0" borderId="3" xfId="0" applyNumberFormat="1" applyFont="1" applyFill="1" applyBorder="1" applyAlignment="1">
      <alignment horizontal="center" vertical="center" wrapText="1"/>
    </xf>
    <xf numFmtId="0" fontId="13" fillId="0" borderId="0" xfId="0" applyFont="1" applyFill="1" applyBorder="1" applyAlignment="1">
      <alignment horizontal="center" vertical="center"/>
    </xf>
    <xf numFmtId="0" fontId="2" fillId="0" borderId="7" xfId="0" applyNumberFormat="1" applyFont="1" applyFill="1" applyBorder="1" applyAlignment="1">
      <alignment horizontal="center" vertical="center" wrapText="1"/>
    </xf>
    <xf numFmtId="0" fontId="6" fillId="0" borderId="3" xfId="0" applyNumberFormat="1" applyFont="1" applyFill="1" applyBorder="1" applyAlignment="1">
      <alignment horizontal="left" vertical="center" wrapText="1"/>
    </xf>
    <xf numFmtId="0" fontId="13" fillId="0" borderId="0" xfId="0" applyFont="1" applyFill="1" applyAlignment="1">
      <alignment vertical="center"/>
    </xf>
    <xf numFmtId="0" fontId="4" fillId="0" borderId="3"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3" fillId="0" borderId="16" xfId="0" applyFont="1" applyFill="1" applyBorder="1" applyAlignment="1">
      <alignment horizontal="center" vertical="center" wrapText="1"/>
    </xf>
    <xf numFmtId="176" fontId="9" fillId="0" borderId="3" xfId="0" applyNumberFormat="1" applyFont="1" applyFill="1" applyBorder="1" applyAlignment="1">
      <alignment horizontal="center" vertical="center"/>
    </xf>
    <xf numFmtId="0" fontId="9" fillId="0" borderId="3"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V21"/>
  <sheetViews>
    <sheetView tabSelected="1" zoomScale="90" zoomScaleNormal="90" workbookViewId="0">
      <pane ySplit="4" topLeftCell="A5" activePane="bottomLeft" state="frozen"/>
      <selection/>
      <selection pane="bottomLeft" activeCell="R6" sqref="R6"/>
    </sheetView>
  </sheetViews>
  <sheetFormatPr defaultColWidth="9" defaultRowHeight="13.5"/>
  <cols>
    <col min="1" max="1" width="4.375" style="3" customWidth="1"/>
    <col min="2" max="2" width="10.825" style="4" customWidth="1"/>
    <col min="3" max="3" width="9" style="4"/>
    <col min="4" max="4" width="13.75" style="4" customWidth="1"/>
    <col min="5" max="5" width="9" style="4"/>
    <col min="6" max="6" width="9" style="1"/>
    <col min="7" max="7" width="8.33333333333333" style="1" customWidth="1"/>
    <col min="8" max="8" width="8.75" customWidth="1"/>
    <col min="9" max="9" width="9.44166666666667" style="1" customWidth="1"/>
    <col min="10" max="11" width="9" style="1"/>
    <col min="12" max="12" width="9.025" style="1" customWidth="1"/>
    <col min="13" max="13" width="9.71666666666667" style="4" customWidth="1"/>
    <col min="14" max="14" width="13.3333333333333" style="4" customWidth="1"/>
    <col min="15" max="15" width="10.9666666666667" style="4" customWidth="1"/>
  </cols>
  <sheetData>
    <row r="1" ht="22.5" spans="1:15">
      <c r="A1" s="5" t="s">
        <v>0</v>
      </c>
      <c r="B1" s="6"/>
      <c r="C1" s="6"/>
      <c r="D1" s="6"/>
      <c r="E1" s="6"/>
      <c r="F1" s="5"/>
      <c r="G1" s="5"/>
      <c r="H1" s="5"/>
      <c r="I1" s="5"/>
      <c r="J1" s="5"/>
      <c r="K1" s="5"/>
      <c r="L1" s="5"/>
      <c r="M1" s="6"/>
      <c r="N1" s="6"/>
      <c r="O1" s="6"/>
    </row>
    <row r="2" spans="15:15">
      <c r="O2" s="37" t="s">
        <v>1</v>
      </c>
    </row>
    <row r="3" s="1" customFormat="1" ht="26" customHeight="1" spans="1:256">
      <c r="A3" s="7" t="s">
        <v>2</v>
      </c>
      <c r="B3" s="8" t="s">
        <v>3</v>
      </c>
      <c r="C3" s="9" t="s">
        <v>4</v>
      </c>
      <c r="D3" s="9" t="s">
        <v>5</v>
      </c>
      <c r="E3" s="9" t="s">
        <v>6</v>
      </c>
      <c r="F3" s="9" t="s">
        <v>7</v>
      </c>
      <c r="G3" s="9" t="s">
        <v>8</v>
      </c>
      <c r="H3" s="10" t="s">
        <v>9</v>
      </c>
      <c r="I3" s="9" t="s">
        <v>10</v>
      </c>
      <c r="J3" s="38"/>
      <c r="K3" s="38"/>
      <c r="L3" s="38"/>
      <c r="M3" s="39" t="s">
        <v>11</v>
      </c>
      <c r="N3" s="39" t="s">
        <v>12</v>
      </c>
      <c r="O3" s="39" t="s">
        <v>13</v>
      </c>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row>
    <row r="4" s="1" customFormat="1" ht="24" customHeight="1" spans="1:256">
      <c r="A4" s="11"/>
      <c r="B4" s="12"/>
      <c r="C4" s="13"/>
      <c r="D4" s="13"/>
      <c r="E4" s="13"/>
      <c r="F4" s="13"/>
      <c r="G4" s="13"/>
      <c r="H4" s="14"/>
      <c r="I4" s="13" t="s">
        <v>14</v>
      </c>
      <c r="J4" s="13" t="s">
        <v>15</v>
      </c>
      <c r="K4" s="13" t="s">
        <v>16</v>
      </c>
      <c r="L4" s="13" t="s">
        <v>17</v>
      </c>
      <c r="M4" s="41"/>
      <c r="N4" s="41"/>
      <c r="O4" s="41"/>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row>
    <row r="5" ht="30" customHeight="1" spans="1:256">
      <c r="A5" s="15"/>
      <c r="B5" s="9" t="s">
        <v>18</v>
      </c>
      <c r="C5" s="9"/>
      <c r="D5" s="9"/>
      <c r="E5" s="9"/>
      <c r="F5" s="9"/>
      <c r="G5" s="9"/>
      <c r="H5" s="9"/>
      <c r="I5" s="9">
        <f t="shared" ref="I5:L5" si="0">I6+I12</f>
        <v>1721</v>
      </c>
      <c r="J5" s="9">
        <f t="shared" si="0"/>
        <v>721</v>
      </c>
      <c r="K5" s="9">
        <f t="shared" si="0"/>
        <v>1000</v>
      </c>
      <c r="L5" s="9">
        <f t="shared" si="0"/>
        <v>0</v>
      </c>
      <c r="M5" s="42"/>
      <c r="N5" s="42"/>
      <c r="O5" s="42"/>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c r="GB5" s="43"/>
      <c r="GC5" s="43"/>
      <c r="GD5" s="43"/>
      <c r="GE5" s="43"/>
      <c r="GF5" s="43"/>
      <c r="GG5" s="43"/>
      <c r="GH5" s="43"/>
      <c r="GI5" s="43"/>
      <c r="GJ5" s="43"/>
      <c r="GK5" s="43"/>
      <c r="GL5" s="43"/>
      <c r="GM5" s="43"/>
      <c r="GN5" s="43"/>
      <c r="GO5" s="43"/>
      <c r="GP5" s="43"/>
      <c r="GQ5" s="43"/>
      <c r="GR5" s="43"/>
      <c r="GS5" s="43"/>
      <c r="GT5" s="43"/>
      <c r="GU5" s="43"/>
      <c r="GV5" s="43"/>
      <c r="GW5" s="43"/>
      <c r="GX5" s="43"/>
      <c r="GY5" s="43"/>
      <c r="GZ5" s="43"/>
      <c r="HA5" s="43"/>
      <c r="HB5" s="43"/>
      <c r="HC5" s="43"/>
      <c r="HD5" s="43"/>
      <c r="HE5" s="43"/>
      <c r="HF5" s="43"/>
      <c r="HG5" s="43"/>
      <c r="HH5" s="43"/>
      <c r="HI5" s="43"/>
      <c r="HJ5" s="43"/>
      <c r="HK5" s="43"/>
      <c r="HL5" s="43"/>
      <c r="HM5" s="43"/>
      <c r="HN5" s="43"/>
      <c r="HO5" s="43"/>
      <c r="HP5" s="43"/>
      <c r="HQ5" s="43"/>
      <c r="HR5" s="43"/>
      <c r="HS5" s="43"/>
      <c r="HT5" s="43"/>
      <c r="HU5" s="43"/>
      <c r="HV5" s="43"/>
      <c r="HW5" s="43"/>
      <c r="HX5" s="43"/>
      <c r="HY5" s="43"/>
      <c r="HZ5" s="43"/>
      <c r="IA5" s="43"/>
      <c r="IB5" s="43"/>
      <c r="IC5" s="43"/>
      <c r="ID5" s="43"/>
      <c r="IE5" s="43"/>
      <c r="IF5" s="43"/>
      <c r="IG5" s="43"/>
      <c r="IH5" s="43"/>
      <c r="II5" s="43"/>
      <c r="IJ5" s="43"/>
      <c r="IK5" s="43"/>
      <c r="IL5" s="43"/>
      <c r="IM5" s="43"/>
      <c r="IN5" s="43"/>
      <c r="IO5" s="43"/>
      <c r="IP5" s="43"/>
      <c r="IQ5" s="43"/>
      <c r="IR5" s="43"/>
      <c r="IS5" s="43"/>
      <c r="IT5" s="43"/>
      <c r="IU5" s="43"/>
      <c r="IV5" s="43"/>
    </row>
    <row r="6" ht="30" customHeight="1" spans="1:256">
      <c r="A6" s="15"/>
      <c r="B6" s="16" t="s">
        <v>19</v>
      </c>
      <c r="C6" s="17"/>
      <c r="D6" s="17"/>
      <c r="E6" s="17"/>
      <c r="F6" s="17"/>
      <c r="G6" s="17"/>
      <c r="H6" s="18"/>
      <c r="I6" s="44">
        <f t="shared" ref="I6:L6" si="1">I7+I10</f>
        <v>310</v>
      </c>
      <c r="J6" s="44">
        <f t="shared" si="1"/>
        <v>310</v>
      </c>
      <c r="K6" s="44">
        <f t="shared" si="1"/>
        <v>0</v>
      </c>
      <c r="L6" s="44">
        <f t="shared" si="1"/>
        <v>0</v>
      </c>
      <c r="M6" s="42"/>
      <c r="N6" s="42"/>
      <c r="O6" s="42"/>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3"/>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c r="IL6" s="43"/>
      <c r="IM6" s="43"/>
      <c r="IN6" s="43"/>
      <c r="IO6" s="43"/>
      <c r="IP6" s="43"/>
      <c r="IQ6" s="43"/>
      <c r="IR6" s="43"/>
      <c r="IS6" s="43"/>
      <c r="IT6" s="43"/>
      <c r="IU6" s="43"/>
      <c r="IV6" s="43"/>
    </row>
    <row r="7" s="2" customFormat="1" ht="30" customHeight="1" spans="1:15">
      <c r="A7" s="19" t="s">
        <v>20</v>
      </c>
      <c r="B7" s="20" t="s">
        <v>21</v>
      </c>
      <c r="C7" s="15"/>
      <c r="D7" s="21"/>
      <c r="E7" s="21"/>
      <c r="F7" s="21"/>
      <c r="G7" s="21"/>
      <c r="H7" s="21"/>
      <c r="I7" s="21">
        <f t="shared" ref="I7:L7" si="2">SUM(I8:I9)</f>
        <v>145</v>
      </c>
      <c r="J7" s="21">
        <f t="shared" si="2"/>
        <v>145</v>
      </c>
      <c r="K7" s="21">
        <f t="shared" si="2"/>
        <v>0</v>
      </c>
      <c r="L7" s="21">
        <f t="shared" si="2"/>
        <v>0</v>
      </c>
      <c r="M7" s="21"/>
      <c r="N7" s="21"/>
      <c r="O7" s="21"/>
    </row>
    <row r="8" ht="72" spans="1:15">
      <c r="A8" s="15">
        <v>1</v>
      </c>
      <c r="B8" s="22" t="s">
        <v>22</v>
      </c>
      <c r="C8" s="22" t="s">
        <v>23</v>
      </c>
      <c r="D8" s="23" t="s">
        <v>24</v>
      </c>
      <c r="E8" s="23" t="s">
        <v>25</v>
      </c>
      <c r="F8" s="23" t="s">
        <v>26</v>
      </c>
      <c r="G8" s="23" t="s">
        <v>27</v>
      </c>
      <c r="H8" s="23"/>
      <c r="I8" s="21">
        <f t="shared" ref="I8:I11" si="3">SUM(J8:L8)</f>
        <v>95</v>
      </c>
      <c r="J8" s="23">
        <v>95</v>
      </c>
      <c r="K8" s="23"/>
      <c r="L8" s="45"/>
      <c r="M8" s="23" t="s">
        <v>28</v>
      </c>
      <c r="N8" s="45" t="s">
        <v>29</v>
      </c>
      <c r="O8" s="23" t="s">
        <v>30</v>
      </c>
    </row>
    <row r="9" ht="84" spans="1:15">
      <c r="A9" s="15">
        <v>2</v>
      </c>
      <c r="B9" s="22" t="s">
        <v>31</v>
      </c>
      <c r="C9" s="22" t="s">
        <v>32</v>
      </c>
      <c r="D9" s="22" t="s">
        <v>33</v>
      </c>
      <c r="E9" s="15" t="s">
        <v>25</v>
      </c>
      <c r="F9" s="15" t="s">
        <v>34</v>
      </c>
      <c r="G9" s="15" t="s">
        <v>35</v>
      </c>
      <c r="H9" s="15"/>
      <c r="I9" s="21">
        <f t="shared" si="3"/>
        <v>50</v>
      </c>
      <c r="J9" s="15">
        <v>50</v>
      </c>
      <c r="K9" s="15"/>
      <c r="L9" s="22"/>
      <c r="M9" s="22" t="s">
        <v>36</v>
      </c>
      <c r="N9" s="22" t="s">
        <v>37</v>
      </c>
      <c r="O9" s="22" t="s">
        <v>38</v>
      </c>
    </row>
    <row r="10" s="2" customFormat="1" spans="1:15">
      <c r="A10" s="24" t="s">
        <v>39</v>
      </c>
      <c r="B10" s="25" t="s">
        <v>40</v>
      </c>
      <c r="C10" s="23"/>
      <c r="D10" s="23"/>
      <c r="E10" s="23"/>
      <c r="F10" s="23"/>
      <c r="G10" s="23"/>
      <c r="H10" s="23"/>
      <c r="I10" s="23">
        <f t="shared" ref="I10:L10" si="4">SUM(I11:I11)</f>
        <v>165</v>
      </c>
      <c r="J10" s="23">
        <f t="shared" si="4"/>
        <v>165</v>
      </c>
      <c r="K10" s="23">
        <f t="shared" si="4"/>
        <v>0</v>
      </c>
      <c r="L10" s="23">
        <f t="shared" si="4"/>
        <v>0</v>
      </c>
      <c r="M10" s="23"/>
      <c r="N10" s="23"/>
      <c r="O10" s="23"/>
    </row>
    <row r="11" ht="72" spans="1:15">
      <c r="A11" s="15">
        <v>1</v>
      </c>
      <c r="B11" s="22" t="s">
        <v>41</v>
      </c>
      <c r="C11" s="22" t="s">
        <v>42</v>
      </c>
      <c r="D11" s="22" t="s">
        <v>43</v>
      </c>
      <c r="E11" s="15" t="s">
        <v>25</v>
      </c>
      <c r="F11" s="15" t="s">
        <v>44</v>
      </c>
      <c r="G11" s="15" t="s">
        <v>45</v>
      </c>
      <c r="H11" s="15"/>
      <c r="I11" s="15">
        <f t="shared" si="3"/>
        <v>165</v>
      </c>
      <c r="J11" s="15">
        <v>165</v>
      </c>
      <c r="K11" s="15"/>
      <c r="L11" s="22"/>
      <c r="M11" s="22" t="s">
        <v>46</v>
      </c>
      <c r="N11" s="22" t="s">
        <v>47</v>
      </c>
      <c r="O11" s="15" t="s">
        <v>48</v>
      </c>
    </row>
    <row r="12" ht="30" customHeight="1" spans="1:15">
      <c r="A12" s="26" t="s">
        <v>49</v>
      </c>
      <c r="B12" s="27"/>
      <c r="C12" s="27"/>
      <c r="D12" s="27"/>
      <c r="E12" s="27"/>
      <c r="F12" s="27"/>
      <c r="G12" s="27"/>
      <c r="H12" s="28"/>
      <c r="I12" s="46">
        <f t="shared" ref="I12:K12" si="5">I13+I16</f>
        <v>1411</v>
      </c>
      <c r="J12" s="46">
        <f t="shared" si="5"/>
        <v>411</v>
      </c>
      <c r="K12" s="46">
        <f t="shared" si="5"/>
        <v>1000</v>
      </c>
      <c r="L12" s="47"/>
      <c r="M12" s="47"/>
      <c r="N12" s="47"/>
      <c r="O12" s="48"/>
    </row>
    <row r="13" s="2" customFormat="1" ht="30" customHeight="1" spans="1:15">
      <c r="A13" s="29" t="s">
        <v>20</v>
      </c>
      <c r="B13" s="30" t="s">
        <v>40</v>
      </c>
      <c r="C13" s="31"/>
      <c r="D13" s="31"/>
      <c r="E13" s="31"/>
      <c r="F13" s="32"/>
      <c r="G13" s="32"/>
      <c r="H13" s="32"/>
      <c r="I13" s="49">
        <f t="shared" ref="I13:K13" si="6">SUM(I14:I15)</f>
        <v>711</v>
      </c>
      <c r="J13" s="49">
        <f t="shared" si="6"/>
        <v>411</v>
      </c>
      <c r="K13" s="49">
        <f t="shared" si="6"/>
        <v>300</v>
      </c>
      <c r="L13" s="49"/>
      <c r="M13" s="35"/>
      <c r="N13" s="35"/>
      <c r="O13" s="35"/>
    </row>
    <row r="14" s="2" customFormat="1" ht="92.25" customHeight="1" spans="1:15">
      <c r="A14" s="33">
        <v>1</v>
      </c>
      <c r="B14" s="34" t="s">
        <v>50</v>
      </c>
      <c r="C14" s="34" t="s">
        <v>51</v>
      </c>
      <c r="D14" s="35" t="s">
        <v>52</v>
      </c>
      <c r="E14" s="34" t="s">
        <v>25</v>
      </c>
      <c r="F14" s="34" t="s">
        <v>53</v>
      </c>
      <c r="G14" s="34" t="s">
        <v>54</v>
      </c>
      <c r="H14" s="34"/>
      <c r="I14" s="49">
        <f t="shared" ref="I14:I21" si="7">SUM(J14:K14)</f>
        <v>511</v>
      </c>
      <c r="J14" s="50">
        <v>211</v>
      </c>
      <c r="K14" s="50">
        <v>300</v>
      </c>
      <c r="L14" s="49"/>
      <c r="M14" s="34" t="s">
        <v>55</v>
      </c>
      <c r="N14" s="34" t="s">
        <v>56</v>
      </c>
      <c r="O14" s="34" t="s">
        <v>57</v>
      </c>
    </row>
    <row r="15" s="2" customFormat="1" ht="143.25" customHeight="1" spans="1:15">
      <c r="A15" s="15">
        <v>2</v>
      </c>
      <c r="B15" s="34" t="s">
        <v>58</v>
      </c>
      <c r="C15" s="34" t="s">
        <v>59</v>
      </c>
      <c r="D15" s="35" t="s">
        <v>60</v>
      </c>
      <c r="E15" s="34" t="s">
        <v>25</v>
      </c>
      <c r="F15" s="34" t="s">
        <v>61</v>
      </c>
      <c r="G15" s="34" t="s">
        <v>62</v>
      </c>
      <c r="H15" s="34"/>
      <c r="I15" s="49">
        <f t="shared" si="7"/>
        <v>200</v>
      </c>
      <c r="J15" s="34">
        <v>200</v>
      </c>
      <c r="K15" s="34">
        <v>0</v>
      </c>
      <c r="L15" s="49"/>
      <c r="M15" s="34" t="s">
        <v>63</v>
      </c>
      <c r="N15" s="34" t="s">
        <v>64</v>
      </c>
      <c r="O15" s="34" t="s">
        <v>57</v>
      </c>
    </row>
    <row r="16" s="2" customFormat="1" ht="30" customHeight="1" spans="1:15">
      <c r="A16" s="20" t="s">
        <v>39</v>
      </c>
      <c r="B16" s="36" t="s">
        <v>65</v>
      </c>
      <c r="C16" s="35"/>
      <c r="D16" s="35"/>
      <c r="E16" s="35"/>
      <c r="F16" s="34"/>
      <c r="G16" s="34"/>
      <c r="H16" s="34"/>
      <c r="I16" s="49">
        <f t="shared" ref="I16:K16" si="8">SUM(I17:I21)</f>
        <v>700</v>
      </c>
      <c r="J16" s="49">
        <f t="shared" si="8"/>
        <v>0</v>
      </c>
      <c r="K16" s="49">
        <f t="shared" si="8"/>
        <v>700</v>
      </c>
      <c r="L16" s="49"/>
      <c r="M16" s="35"/>
      <c r="N16" s="35"/>
      <c r="O16" s="35"/>
    </row>
    <row r="17" s="2" customFormat="1" ht="109.5" customHeight="1" spans="1:15">
      <c r="A17" s="15">
        <v>1</v>
      </c>
      <c r="B17" s="34" t="s">
        <v>66</v>
      </c>
      <c r="C17" s="34" t="s">
        <v>67</v>
      </c>
      <c r="D17" s="34" t="s">
        <v>68</v>
      </c>
      <c r="E17" s="34" t="s">
        <v>25</v>
      </c>
      <c r="F17" s="34" t="s">
        <v>69</v>
      </c>
      <c r="G17" s="34" t="s">
        <v>70</v>
      </c>
      <c r="H17" s="34"/>
      <c r="I17" s="49">
        <f t="shared" si="7"/>
        <v>50</v>
      </c>
      <c r="J17" s="50">
        <v>0</v>
      </c>
      <c r="K17" s="50">
        <v>50</v>
      </c>
      <c r="L17" s="49"/>
      <c r="M17" s="34" t="s">
        <v>71</v>
      </c>
      <c r="N17" s="34" t="s">
        <v>68</v>
      </c>
      <c r="O17" s="34" t="s">
        <v>72</v>
      </c>
    </row>
    <row r="18" s="2" customFormat="1" ht="84" spans="1:15">
      <c r="A18" s="15">
        <v>2</v>
      </c>
      <c r="B18" s="34" t="s">
        <v>73</v>
      </c>
      <c r="C18" s="34" t="s">
        <v>67</v>
      </c>
      <c r="D18" s="34" t="s">
        <v>74</v>
      </c>
      <c r="E18" s="34" t="s">
        <v>25</v>
      </c>
      <c r="F18" s="34" t="s">
        <v>69</v>
      </c>
      <c r="G18" s="34" t="s">
        <v>70</v>
      </c>
      <c r="H18" s="34"/>
      <c r="I18" s="49">
        <f t="shared" si="7"/>
        <v>100</v>
      </c>
      <c r="J18" s="50">
        <v>0</v>
      </c>
      <c r="K18" s="50">
        <v>100</v>
      </c>
      <c r="L18" s="49"/>
      <c r="M18" s="34" t="s">
        <v>75</v>
      </c>
      <c r="N18" s="34" t="s">
        <v>74</v>
      </c>
      <c r="O18" s="34" t="s">
        <v>72</v>
      </c>
    </row>
    <row r="19" s="2" customFormat="1" ht="96" spans="1:15">
      <c r="A19" s="15">
        <v>3</v>
      </c>
      <c r="B19" s="34" t="s">
        <v>76</v>
      </c>
      <c r="C19" s="34" t="s">
        <v>59</v>
      </c>
      <c r="D19" s="34" t="s">
        <v>77</v>
      </c>
      <c r="E19" s="34" t="s">
        <v>25</v>
      </c>
      <c r="F19" s="34" t="s">
        <v>69</v>
      </c>
      <c r="G19" s="34" t="s">
        <v>70</v>
      </c>
      <c r="H19" s="34"/>
      <c r="I19" s="49">
        <f t="shared" si="7"/>
        <v>100</v>
      </c>
      <c r="J19" s="50">
        <v>0</v>
      </c>
      <c r="K19" s="50">
        <v>100</v>
      </c>
      <c r="L19" s="49"/>
      <c r="M19" s="34" t="s">
        <v>78</v>
      </c>
      <c r="N19" s="34" t="s">
        <v>79</v>
      </c>
      <c r="O19" s="34" t="s">
        <v>72</v>
      </c>
    </row>
    <row r="20" s="2" customFormat="1" ht="108" spans="1:15">
      <c r="A20" s="15">
        <v>4</v>
      </c>
      <c r="B20" s="34" t="s">
        <v>80</v>
      </c>
      <c r="C20" s="34" t="s">
        <v>81</v>
      </c>
      <c r="D20" s="34" t="s">
        <v>82</v>
      </c>
      <c r="E20" s="34" t="s">
        <v>25</v>
      </c>
      <c r="F20" s="34" t="s">
        <v>69</v>
      </c>
      <c r="G20" s="34" t="s">
        <v>70</v>
      </c>
      <c r="H20" s="34"/>
      <c r="I20" s="49">
        <f t="shared" si="7"/>
        <v>350</v>
      </c>
      <c r="J20" s="50">
        <v>0</v>
      </c>
      <c r="K20" s="50">
        <v>350</v>
      </c>
      <c r="L20" s="49"/>
      <c r="M20" s="34" t="s">
        <v>83</v>
      </c>
      <c r="N20" s="34" t="s">
        <v>84</v>
      </c>
      <c r="O20" s="34" t="s">
        <v>72</v>
      </c>
    </row>
    <row r="21" s="2" customFormat="1" ht="96" spans="1:15">
      <c r="A21" s="15">
        <v>5</v>
      </c>
      <c r="B21" s="34" t="s">
        <v>85</v>
      </c>
      <c r="C21" s="34" t="s">
        <v>86</v>
      </c>
      <c r="D21" s="34" t="s">
        <v>87</v>
      </c>
      <c r="E21" s="34" t="s">
        <v>25</v>
      </c>
      <c r="F21" s="34" t="s">
        <v>88</v>
      </c>
      <c r="G21" s="34" t="s">
        <v>89</v>
      </c>
      <c r="H21" s="34"/>
      <c r="I21" s="49">
        <f t="shared" si="7"/>
        <v>100</v>
      </c>
      <c r="J21" s="50">
        <v>0</v>
      </c>
      <c r="K21" s="50">
        <v>100</v>
      </c>
      <c r="L21" s="49"/>
      <c r="M21" s="34" t="s">
        <v>90</v>
      </c>
      <c r="N21" s="34" t="s">
        <v>91</v>
      </c>
      <c r="O21" s="34" t="s">
        <v>72</v>
      </c>
    </row>
  </sheetData>
  <mergeCells count="16">
    <mergeCell ref="A1:O1"/>
    <mergeCell ref="I3:L3"/>
    <mergeCell ref="B5:H5"/>
    <mergeCell ref="B6:H6"/>
    <mergeCell ref="A12:H12"/>
    <mergeCell ref="A3:A4"/>
    <mergeCell ref="B3:B4"/>
    <mergeCell ref="C3:C4"/>
    <mergeCell ref="D3:D4"/>
    <mergeCell ref="E3:E4"/>
    <mergeCell ref="F3:F4"/>
    <mergeCell ref="G3:G4"/>
    <mergeCell ref="H3:H4"/>
    <mergeCell ref="M3:M4"/>
    <mergeCell ref="N3:N4"/>
    <mergeCell ref="O3:O4"/>
  </mergeCells>
  <pageMargins left="0.275" right="0.236111111111111" top="0.511805555555556" bottom="0.275" header="0.511805555555556" footer="0.314583333333333"/>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葛海吉</dc:creator>
  <cp:lastModifiedBy>Administrator</cp:lastModifiedBy>
  <dcterms:created xsi:type="dcterms:W3CDTF">2019-03-12T10:02:00Z</dcterms:created>
  <dcterms:modified xsi:type="dcterms:W3CDTF">2019-11-28T01:07:09Z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